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Кинель 3\Desktop\Меню food с 1 октября 23г - 2024 г\"/>
    </mc:Choice>
  </mc:AlternateContent>
  <xr:revisionPtr revIDLastSave="0" documentId="13_ncr:81_{4C8A45F4-64A1-4937-BF64-BC7CFBE8B8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customWorkbookViews>
    <customWorkbookView name="Admin 2 - Личное представление" guid="{E6E8E2EF-906A-4C83-AC76-6DC979A337D3}" mergeInterval="0" personalView="1" maximized="1" xWindow="1" yWindow="1" windowWidth="1366" windowHeight="538" activeSheetId="1"/>
    <customWorkbookView name="Кинель 3 - Личное представление" guid="{45B970C7-E7BE-4075-8B7D-42BE1A3AEFDE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<sst xmlns="http://schemas.openxmlformats.org/spreadsheetml/2006/main" count="292" uniqueCount="88">
  <si>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</si>
  <si>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</si>
  <si>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</si>
  <si>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</si>
  <si>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</si>
  <si>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</si>
  <si>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</si>
  <si>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</si>
  <si>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</si>
  <si>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</si>
  <si>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</si>
  <si>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</si>
  <si>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</si>
  <si>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</si>
  <si>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</si>
  <si>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</si>
  <si>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</si>
  <si>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</si>
  <si>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</si>
  <si>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</si>
  <si>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</si>
  <si>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</si>
  <si>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</si>
  <si>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</si>
  <si>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</si>
  <si>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</si>
  <si>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</si>
  <si>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</si>
  <si>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</si>
  <si>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</si>
  <si>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</si>
  <si>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</si>
  <si>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</si>
  <si>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</si>
  <si>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</si>
  <si>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</si>
  <si>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</si>
  <si>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</si>
  <si>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</si>
  <si>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</si>
  <si>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</si>
  <si>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</si>
  <si>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</si>
  <si>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</si>
  <si>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</si>
  <si>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</si>
  <si>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</si>
  <si>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Курица тушеная с морковью</t>
  </si>
  <si>
    <t>Хлеб пшеничный</t>
  </si>
  <si>
    <t>Салат из белокочанной капусты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</si>
  <si>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</si>
  <si>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</si>
  <si>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</si>
  <si>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</si>
  <si>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</si>
  <si>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</si>
  <si>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</si>
  <si>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</si>
  <si>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</si>
  <si>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</si>
  <si>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</si>
  <si>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</si>
  <si>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</si>
  <si>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</si>
  <si>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</si>
  <si>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</si>
  <si>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Рыба тушеная в томате с овощами</t>
  </si>
  <si>
    <t>Салат из моркови и яблок</t>
  </si>
  <si>
    <t>54-28г</t>
  </si>
  <si>
    <t>54-11р</t>
  </si>
  <si>
    <t>54-11з</t>
  </si>
  <si>
    <t>Горошница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</si>
  <si>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</si>
  <si>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</si>
  <si>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</si>
  <si>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</si>
  <si>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</si>
  <si>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Печень говяжья по-строгановски</t>
  </si>
  <si>
    <t>Салат из моркови и чернослива</t>
  </si>
  <si>
    <t>54-18м</t>
  </si>
  <si>
    <t>54-17з</t>
  </si>
  <si>
    <t>Капуста тушеная</t>
  </si>
  <si>
    <t>54-8г</t>
  </si>
  <si>
    <t>Р.Ф. Хамидуллин</t>
  </si>
  <si>
    <t>МБОУ "Кинельская СОШ"</t>
  </si>
  <si>
    <t>Картофельное пюре</t>
  </si>
  <si>
    <t>Напиток витаминизированный "Витошка"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</si>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</sst>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13" Type="http://schemas.openxmlformats.org/officeDocument/2006/relationships/revisionLog" Target="revisionLog8.xml"/><Relationship Id="rId7" Type="http://schemas.openxmlformats.org/officeDocument/2006/relationships/revisionLog" Target="revisionLog1.xml"/><Relationship Id="rId12" Type="http://schemas.openxmlformats.org/officeDocument/2006/relationships/revisionLog" Target="revisionLog7.xml"/><Relationship Id="rId17" Type="http://schemas.openxmlformats.org/officeDocument/2006/relationships/revisionLog" Target="revisionLog12.xml"/><Relationship Id="rId16" Type="http://schemas.openxmlformats.org/officeDocument/2006/relationships/revisionLog" Target="revisionLog11.xml"/><Relationship Id="rId6" Type="http://schemas.openxmlformats.org/officeDocument/2006/relationships/revisionLog" Target="revisionLog5.xml"/><Relationship Id="rId11" Type="http://schemas.openxmlformats.org/officeDocument/2006/relationships/revisionLog" Target="revisionLog6.xml"/><Relationship Id="rId15" Type="http://schemas.openxmlformats.org/officeDocument/2006/relationships/revisionLog" Target="revisionLog10.xml"/><Relationship Id="rId10" Type="http://schemas.openxmlformats.org/officeDocument/2006/relationships/revisionLog" Target="revisionLog4.xml"/><Relationship Id="rId9" Type="http://schemas.openxmlformats.org/officeDocument/2006/relationships/revisionLog" Target="revisionLog3.xml"/><Relationship Id="rId14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926FB3-ADE9-4DCA-97BD-E4C62A17D889}" diskRevisions="1" revisionId="451" version="17">
  <header guid="{51CB85F9-CF34-44CB-9725-F802A0A05AE5}" dateTime="2025-02-25T11:44:37" maxSheetId="2" userName="Кинель 3" r:id="rId6" minRId="378" maxRId="384">
    <sheetIdMap count="1">
      <sheetId val="1"/>
    </sheetIdMap>
  </header>
  <header guid="{96EDF9E1-FA7C-41F3-9355-909887CD7D9B}" dateTime="2025-02-25T12:04:52" maxSheetId="2" userName="Кинель 3" r:id="rId7" minRId="385" maxRId="410">
    <sheetIdMap count="1">
      <sheetId val="1"/>
    </sheetIdMap>
  </header>
  <header guid="{BA3B8EEE-177C-4F08-A392-CB5CA904B6C8}" dateTime="2025-02-25T12:13:19" maxSheetId="2" userName="Кинель 3" r:id="rId8" minRId="411" maxRId="417">
    <sheetIdMap count="1">
      <sheetId val="1"/>
    </sheetIdMap>
  </header>
  <header guid="{A6D450F2-EFE7-4757-9CC2-DE02C9235E41}" dateTime="2025-02-27T13:15:32" maxSheetId="2" userName="Кинель 3" r:id="rId9" minRId="418" maxRId="421">
    <sheetIdMap count="1">
      <sheetId val="1"/>
    </sheetIdMap>
  </header>
  <header guid="{0FE32827-8B59-4278-9CA0-27AEF447789D}" dateTime="2025-02-28T12:24:10" maxSheetId="2" userName="Кинель 3" r:id="rId10" minRId="422" maxRId="431">
    <sheetIdMap count="1">
      <sheetId val="1"/>
    </sheetIdMap>
  </header>
  <header guid="{11A3A78E-8B50-4646-99D6-E19F9625B3A6}" dateTime="2025-02-28T12:32:28" maxSheetId="2" userName="Кинель 3" r:id="rId11" minRId="432" maxRId="434">
    <sheetIdMap count="1">
      <sheetId val="1"/>
    </sheetIdMap>
  </header>
  <header guid="{4CDFA886-CE51-45D1-91EC-DAEE1F3D3ED6}" dateTime="2025-02-28T12:40:37" maxSheetId="2" userName="Кинель 3" r:id="rId12" minRId="435" maxRId="438">
    <sheetIdMap count="1">
      <sheetId val="1"/>
    </sheetIdMap>
  </header>
  <header guid="{23DD9374-1E3E-4C1C-88EA-BE1EA6BDCC64}" dateTime="2025-02-28T12:44:10" maxSheetId="2" userName="Кинель 3" r:id="rId13" minRId="439" maxRId="442">
    <sheetIdMap count="1">
      <sheetId val="1"/>
    </sheetIdMap>
  </header>
  <header guid="{984609CE-4460-40D5-9206-75C2D55AF16A}" dateTime="2025-02-28T18:59:32" maxSheetId="2" userName="Кинель 3" r:id="rId14" minRId="443" maxRId="445">
    <sheetIdMap count="1">
      <sheetId val="1"/>
    </sheetIdMap>
  </header>
  <header guid="{C1677D6A-8704-403E-B01B-212AD1468FC1}" dateTime="2025-02-28T19:08:18" maxSheetId="2" userName="Кинель 3" r:id="rId15" minRId="446" maxRId="448">
    <sheetIdMap count="1">
      <sheetId val="1"/>
    </sheetIdMap>
  </header>
  <header guid="{72DA8A82-9131-42EF-A5AB-CD308748E5DE}" dateTime="2025-02-28T19:32:14" maxSheetId="2" userName="Кинель 3" r:id="rId16" minRId="449" maxRId="450">
    <sheetIdMap count="1">
      <sheetId val="1"/>
    </sheetIdMap>
  </header>
  <header guid="{62926FB3-ADE9-4DCA-97BD-E4C62A17D889}" dateTime="2025-03-06T13:33:25" maxSheetId="2" userName="Кинель 3" r:id="rId17" minRId="45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" sId="1">
    <nc r="J25">
      <v>226</v>
    </nc>
  </rcc>
  <rcc rId="386" sId="1">
    <oc r="L28">
      <v>7</v>
    </oc>
    <nc r="L28">
      <v>8</v>
    </nc>
  </rcc>
  <rcc rId="387" sId="1">
    <oc r="L9">
      <v>7</v>
    </oc>
    <nc r="L9">
      <v>8</v>
    </nc>
  </rcc>
  <rcc rId="388" sId="1">
    <oc r="E27" t="inlineStr">
      <is>
        <t>Сок яблочный</t>
      </is>
    </oc>
    <nc r="E27" t="inlineStr">
      <is>
        <t>Напиток витаминизированный "Витошка"</t>
      </is>
    </nc>
  </rcc>
  <rcc rId="389" sId="1">
    <oc r="J27">
      <v>86.6</v>
    </oc>
    <nc r="J27">
      <v>78</v>
    </nc>
  </rcc>
  <rcc rId="390" sId="1">
    <oc r="G27">
      <v>1</v>
    </oc>
    <nc r="G27">
      <v>0</v>
    </nc>
  </rcc>
  <rcc rId="391" sId="1">
    <oc r="H27">
      <v>0.2</v>
    </oc>
    <nc r="H27">
      <v>0</v>
    </nc>
  </rcc>
  <rcc rId="392" sId="1">
    <oc r="I27">
      <v>20.2</v>
    </oc>
    <nc r="I27">
      <v>19</v>
    </nc>
  </rcc>
  <rcc rId="393" sId="1">
    <oc r="L47">
      <v>7</v>
    </oc>
    <nc r="L47">
      <v>8</v>
    </nc>
  </rcc>
  <rcc rId="394" sId="1">
    <oc r="L66">
      <v>7</v>
    </oc>
    <nc r="L66">
      <v>8</v>
    </nc>
  </rcc>
  <rcc rId="395" sId="1">
    <oc r="L85">
      <v>7</v>
    </oc>
    <nc r="L85">
      <v>8</v>
    </nc>
  </rcc>
  <rcc rId="396" sId="1">
    <oc r="L104">
      <v>7</v>
    </oc>
    <nc r="L104">
      <v>8</v>
    </nc>
  </rcc>
  <rcc rId="397" sId="1">
    <oc r="L123">
      <v>7</v>
    </oc>
    <nc r="L123">
      <v>8</v>
    </nc>
  </rcc>
  <rcc rId="398" sId="1">
    <oc r="L142">
      <v>7</v>
    </oc>
    <nc r="L142">
      <v>8</v>
    </nc>
  </rcc>
  <rcc rId="399" sId="1">
    <oc r="E141" t="inlineStr">
      <is>
        <t>Сок яблочный</t>
      </is>
    </oc>
    <nc r="E141" t="inlineStr">
      <is>
        <t>Напиток витаминизированный "Витошка"</t>
      </is>
    </nc>
  </rcc>
  <rcc rId="400" sId="1">
    <oc r="G141">
      <v>1</v>
    </oc>
    <nc r="G141">
      <v>0</v>
    </nc>
  </rcc>
  <rcc rId="401" sId="1">
    <oc r="H141">
      <v>0.2</v>
    </oc>
    <nc r="H141">
      <v>0</v>
    </nc>
  </rcc>
  <rcc rId="402" sId="1">
    <oc r="J141">
      <v>86.6</v>
    </oc>
    <nc r="J141">
      <v>78</v>
    </nc>
  </rcc>
  <rcc rId="403" sId="1">
    <oc r="I141">
      <v>20.2</v>
    </oc>
    <nc r="I141">
      <v>19</v>
    </nc>
  </rcc>
  <rcc rId="404" sId="1">
    <oc r="E158" t="inlineStr">
      <is>
        <t>Макароны отварные</t>
      </is>
    </oc>
    <nc r="E158" t="inlineStr">
      <is>
        <t>Картофельное пюре</t>
      </is>
    </nc>
  </rcc>
  <rcc rId="405" sId="1">
    <oc r="I158">
      <v>32.799999999999997</v>
    </oc>
    <nc r="I158"/>
  </rcc>
  <rcc rId="406" sId="1">
    <oc r="J158">
      <v>196.8</v>
    </oc>
    <nc r="J158"/>
  </rcc>
  <rcc rId="407" sId="1">
    <oc r="K158" t="inlineStr">
      <is>
        <t>54-1г</t>
      </is>
    </oc>
    <nc r="K158" t="inlineStr">
      <is>
        <t>54-11г</t>
      </is>
    </nc>
  </rcc>
  <rcc rId="408" sId="1">
    <oc r="L158">
      <v>13</v>
    </oc>
    <nc r="L158"/>
  </rcc>
  <rcc rId="409" sId="1">
    <oc r="G158">
      <v>5.3</v>
    </oc>
    <nc r="G158">
      <v>3.1</v>
    </nc>
  </rcc>
  <rcc rId="410" sId="1">
    <oc r="H158">
      <v>4.9000000000000004</v>
    </oc>
    <nc r="H158">
      <v>5.3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" sId="1">
    <oc r="L159">
      <v>25</v>
    </oc>
    <nc r="L159">
      <v>30</v>
    </nc>
  </rcc>
  <rcc rId="447" sId="1">
    <oc r="L163">
      <v>11</v>
    </oc>
    <nc r="L163">
      <v>12</v>
    </nc>
  </rcc>
  <rcc rId="448" sId="1">
    <oc r="L158">
      <v>12.41</v>
    </oc>
    <nc r="L158">
      <v>14.21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" sId="1">
    <oc r="L179">
      <v>6.5</v>
    </oc>
    <nc r="L179">
      <v>11.21</v>
    </nc>
  </rcc>
  <rcc rId="450" sId="1">
    <oc r="L178">
      <v>12.41</v>
    </oc>
    <nc r="L178">
      <v>14.5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" sId="1">
    <oc r="E125" t="inlineStr">
      <is>
        <t>Салат из болокочанной капусты</t>
      </is>
    </oc>
    <nc r="E125" t="inlineStr">
      <is>
        <t>Салат из белокочанной капусты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" sId="1">
    <oc r="L161">
      <v>7</v>
    </oc>
    <nc r="L161">
      <v>8</v>
    </nc>
  </rcc>
  <rcc rId="412" sId="1">
    <oc r="L180">
      <v>7</v>
    </oc>
    <nc r="L180">
      <v>8</v>
    </nc>
  </rcc>
  <rcc rId="413" sId="1">
    <oc r="K25" t="inlineStr">
      <is>
        <t>54-12г</t>
      </is>
    </oc>
    <nc r="K25" t="inlineStr">
      <is>
        <t>54-11г</t>
      </is>
    </nc>
  </rcc>
  <rcc rId="414" sId="1">
    <oc r="J25">
      <v>226</v>
    </oc>
    <nc r="J25">
      <v>139.4</v>
    </nc>
  </rcc>
  <rcc rId="415" sId="1">
    <nc r="I158">
      <v>19.8</v>
    </nc>
  </rcc>
  <rcc rId="416" sId="1">
    <nc r="J158">
      <v>139.4</v>
    </nc>
  </rcc>
  <rcc rId="417" sId="1">
    <nc r="L158">
      <v>12.41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9">
    <dxf>
      <alignment horizontal="general"/>
    </dxf>
  </rfmt>
  <rcc rId="418" sId="1">
    <oc r="L82">
      <v>11</v>
    </oc>
    <nc r="L82">
      <v>13</v>
    </nc>
  </rcc>
  <rcc rId="419" sId="1">
    <oc r="L83">
      <v>15</v>
    </oc>
    <nc r="L83">
      <v>19.63</v>
    </nc>
  </rcc>
  <rcc rId="420" sId="1">
    <oc r="L84">
      <v>6</v>
    </oc>
    <nc r="L84">
      <v>7.58</v>
    </nc>
  </rcc>
  <rcc rId="421" sId="1">
    <oc r="L85">
      <v>8</v>
    </oc>
    <nc r="L85">
      <v>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" sId="1">
    <oc r="L6">
      <v>13</v>
    </oc>
    <nc r="L6">
      <v>16</v>
    </nc>
  </rcc>
  <rcc rId="423" sId="1">
    <oc r="L7">
      <v>27.41</v>
    </oc>
    <nc r="L7">
      <v>33.25</v>
    </nc>
  </rcc>
  <rcc rId="424" sId="1">
    <oc r="L8">
      <v>14</v>
    </oc>
    <nc r="L8">
      <v>11.96</v>
    </nc>
  </rcc>
  <rcc rId="425" sId="1">
    <oc r="L26">
      <v>27</v>
    </oc>
    <nc r="L26">
      <v>28</v>
    </nc>
  </rcc>
  <rcc rId="426" sId="1">
    <oc r="L27">
      <v>10</v>
    </oc>
    <nc r="L27">
      <v>11</v>
    </nc>
  </rcc>
  <rcc rId="427" sId="1">
    <oc r="L30">
      <v>5</v>
    </oc>
    <nc r="L30">
      <v>7.8</v>
    </nc>
  </rcc>
  <rcc rId="428" sId="1">
    <oc r="L25">
      <v>12.41</v>
    </oc>
    <nc r="L25">
      <v>14.41</v>
    </nc>
  </rcc>
  <rcc rId="429" sId="1">
    <oc r="L44">
      <v>8.41</v>
    </oc>
    <nc r="L44">
      <v>10.96</v>
    </nc>
  </rcc>
  <rcc rId="430" sId="1">
    <oc r="L45">
      <v>40</v>
    </oc>
    <nc r="L45">
      <v>43.25</v>
    </nc>
  </rcc>
  <rcc rId="431" sId="1">
    <oc r="L46">
      <v>6</v>
    </oc>
    <nc r="L46">
      <v>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 numFmtId="4">
    <oc r="H3">
      <v>27</v>
    </oc>
    <nc r="H3">
      <v>9</v>
    </nc>
  </rcc>
  <rcc rId="379" sId="1" numFmtId="4">
    <oc r="I3">
      <v>9</v>
    </oc>
    <nc r="I3">
      <v>1</v>
    </nc>
  </rcc>
  <rcc rId="380" sId="1" numFmtId="4">
    <oc r="J3">
      <v>2023</v>
    </oc>
    <nc r="J3">
      <v>2025</v>
    </nc>
  </rcc>
  <rcc rId="381" sId="1">
    <oc r="E25" t="inlineStr">
      <is>
        <t>Каша пшенная рассыпчатая</t>
      </is>
    </oc>
    <nc r="E25" t="inlineStr">
      <is>
        <t>Картофельное пюре</t>
      </is>
    </nc>
  </rcc>
  <rcc rId="382" sId="1">
    <oc r="G25">
      <v>6.4</v>
    </oc>
    <nc r="G25">
      <v>3.1</v>
    </nc>
  </rcc>
  <rcc rId="383" sId="1">
    <oc r="H25">
      <v>6.5</v>
    </oc>
    <nc r="H25">
      <v>5.3</v>
    </nc>
  </rcc>
  <rcc rId="384" sId="1">
    <oc r="J25">
      <v>225.8</v>
    </oc>
    <nc r="J25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2" sId="1">
    <oc r="L63">
      <v>10</v>
    </oc>
    <nc r="L63">
      <v>12</v>
    </nc>
  </rcc>
  <rcc rId="433" sId="1">
    <oc r="L64">
      <v>36</v>
    </oc>
    <nc r="L64">
      <v>39.6</v>
    </nc>
  </rcc>
  <rcc rId="434" sId="1">
    <oc r="L68">
      <v>3.41</v>
    </oc>
    <nc r="L68">
      <v>4.6100000000000003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1">
    <oc r="L85">
      <v>7</v>
    </oc>
    <nc r="L85">
      <v>8</v>
    </nc>
  </rcc>
  <rcc rId="436" sId="1">
    <oc r="L83">
      <v>19.63</v>
    </oc>
    <nc r="L83">
      <v>18.63</v>
    </nc>
  </rcc>
  <rcc rId="437" sId="1">
    <oc r="L101">
      <v>10</v>
    </oc>
    <nc r="L101">
      <v>13</v>
    </nc>
  </rcc>
  <rcc rId="438" sId="1">
    <oc r="L102">
      <v>39</v>
    </oc>
    <nc r="L102">
      <v>43.21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" sId="1">
    <oc r="L122">
      <v>4</v>
    </oc>
    <nc r="L122">
      <v>7</v>
    </nc>
  </rcc>
  <rcc rId="440" sId="1">
    <oc r="L120">
      <v>9</v>
    </oc>
    <nc r="L120">
      <v>11</v>
    </nc>
  </rcc>
  <rcc rId="441" sId="1">
    <oc r="L121">
      <v>32</v>
    </oc>
    <nc r="L121">
      <v>34</v>
    </nc>
  </rcc>
  <rcc rId="442" sId="1">
    <oc r="L125">
      <v>9.41</v>
    </oc>
    <nc r="L125">
      <v>9.2100000000000009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" sId="1">
    <oc r="L141">
      <v>10</v>
    </oc>
    <nc r="L141">
      <v>11</v>
    </nc>
  </rcc>
  <rcc rId="444" sId="1">
    <oc r="L139">
      <v>38</v>
    </oc>
    <nc r="L139">
      <v>42</v>
    </nc>
  </rcc>
  <rcc rId="445" sId="1">
    <oc r="L144">
      <v>6.41</v>
    </oc>
    <nc r="L144">
      <v>8.2100000000000009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84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83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50">
        <v>16</v>
      </c>
    </row>
    <row r="7" spans="1:12" ht="14.4" x14ac:dyDescent="0.3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50">
        <v>33.25</v>
      </c>
    </row>
    <row r="8" spans="1:12" ht="14.4" x14ac:dyDescent="0.3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50">
        <v>11.96</v>
      </c>
    </row>
    <row r="9" spans="1:12" ht="14.4" x14ac:dyDescent="0.3">
      <c r="A9" s="23"/>
      <c r="B9" s="15"/>
      <c r="C9" s="11"/>
      <c r="D9" s="7" t="s">
        <v>23</v>
      </c>
      <c r="E9" s="55" t="s">
        <v>48</v>
      </c>
      <c r="F9" s="50">
        <v>60</v>
      </c>
      <c r="G9" s="41">
        <v>4.5999999999999996</v>
      </c>
      <c r="H9" s="41">
        <v>0.4</v>
      </c>
      <c r="I9" s="41">
        <v>29.6</v>
      </c>
      <c r="J9" s="41">
        <v>140.6</v>
      </c>
      <c r="K9" s="52" t="s">
        <v>46</v>
      </c>
      <c r="L9" s="40">
        <v>8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29.9</v>
      </c>
      <c r="H13" s="19">
        <f t="shared" si="0"/>
        <v>23.7</v>
      </c>
      <c r="I13" s="19">
        <f t="shared" si="0"/>
        <v>78.400000000000006</v>
      </c>
      <c r="J13" s="19">
        <f t="shared" si="0"/>
        <v>646.70000000000005</v>
      </c>
      <c r="K13" s="25"/>
      <c r="L13" s="19">
        <f t="shared" ref="L13" si="1">SUM(L6:L12)</f>
        <v>69.210000000000008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29.9</v>
      </c>
      <c r="H24" s="32">
        <f t="shared" si="4"/>
        <v>23.7</v>
      </c>
      <c r="I24" s="32">
        <f t="shared" si="4"/>
        <v>78.400000000000006</v>
      </c>
      <c r="J24" s="32">
        <f t="shared" si="4"/>
        <v>646.70000000000005</v>
      </c>
      <c r="K24" s="32"/>
      <c r="L24" s="32">
        <f t="shared" ref="L24" si="5">L13+L23</f>
        <v>69.210000000000008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85</v>
      </c>
      <c r="F25" s="39">
        <v>150</v>
      </c>
      <c r="G25" s="39">
        <v>3.1</v>
      </c>
      <c r="H25" s="39">
        <v>5.3</v>
      </c>
      <c r="I25" s="39">
        <v>35.5</v>
      </c>
      <c r="J25" s="39">
        <v>139.4</v>
      </c>
      <c r="K25" s="56" t="s">
        <v>87</v>
      </c>
      <c r="L25" s="39">
        <v>14.41</v>
      </c>
    </row>
    <row r="26" spans="1:12" ht="14.4" x14ac:dyDescent="0.3">
      <c r="A26" s="14"/>
      <c r="B26" s="15"/>
      <c r="C26" s="11"/>
      <c r="D26" s="54" t="s">
        <v>28</v>
      </c>
      <c r="E26" s="55" t="s">
        <v>47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50</v>
      </c>
      <c r="L26" s="41">
        <v>28</v>
      </c>
    </row>
    <row r="27" spans="1:12" ht="14.4" x14ac:dyDescent="0.3">
      <c r="A27" s="14"/>
      <c r="B27" s="15"/>
      <c r="C27" s="11"/>
      <c r="D27" s="7" t="s">
        <v>22</v>
      </c>
      <c r="E27" s="55" t="s">
        <v>86</v>
      </c>
      <c r="F27" s="41">
        <v>200</v>
      </c>
      <c r="G27" s="41">
        <v>0</v>
      </c>
      <c r="H27" s="41">
        <v>0</v>
      </c>
      <c r="I27" s="41">
        <v>19</v>
      </c>
      <c r="J27" s="41">
        <v>78</v>
      </c>
      <c r="K27" s="52" t="s">
        <v>46</v>
      </c>
      <c r="L27" s="41">
        <v>11</v>
      </c>
    </row>
    <row r="28" spans="1:12" ht="14.4" x14ac:dyDescent="0.3">
      <c r="A28" s="14"/>
      <c r="B28" s="15"/>
      <c r="C28" s="11"/>
      <c r="D28" s="7" t="s">
        <v>23</v>
      </c>
      <c r="E28" s="55" t="s">
        <v>48</v>
      </c>
      <c r="F28" s="50">
        <v>60</v>
      </c>
      <c r="G28" s="41">
        <v>4.5999999999999996</v>
      </c>
      <c r="H28" s="41">
        <v>0.4</v>
      </c>
      <c r="I28" s="41">
        <v>29.6</v>
      </c>
      <c r="J28" s="41">
        <v>140.6</v>
      </c>
      <c r="K28" s="52" t="s">
        <v>46</v>
      </c>
      <c r="L28" s="41">
        <v>8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54" t="s">
        <v>26</v>
      </c>
      <c r="E30" s="55" t="s">
        <v>49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51</v>
      </c>
      <c r="L30" s="41">
        <v>7.8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21.9</v>
      </c>
      <c r="H32" s="19">
        <f t="shared" ref="H32" si="7">SUM(H25:H31)</f>
        <v>17</v>
      </c>
      <c r="I32" s="19">
        <f t="shared" ref="I32" si="8">SUM(I25:I31)</f>
        <v>94.3</v>
      </c>
      <c r="J32" s="19">
        <f t="shared" ref="J32:L32" si="9">SUM(J25:J31)</f>
        <v>557.5</v>
      </c>
      <c r="K32" s="25"/>
      <c r="L32" s="19">
        <f t="shared" si="9"/>
        <v>69.209999999999994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560</v>
      </c>
      <c r="G43" s="32">
        <f t="shared" ref="G43" si="14">G32+G42</f>
        <v>21.9</v>
      </c>
      <c r="H43" s="32">
        <f t="shared" ref="H43" si="15">H32+H42</f>
        <v>17</v>
      </c>
      <c r="I43" s="32">
        <f t="shared" ref="I43" si="16">I32+I42</f>
        <v>94.3</v>
      </c>
      <c r="J43" s="32">
        <f t="shared" ref="J43:L43" si="17">J32+J42</f>
        <v>557.5</v>
      </c>
      <c r="K43" s="32"/>
      <c r="L43" s="32">
        <f t="shared" si="17"/>
        <v>69.209999999999994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52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39">
        <v>10.96</v>
      </c>
    </row>
    <row r="45" spans="1:12" ht="14.4" x14ac:dyDescent="0.3">
      <c r="A45" s="23"/>
      <c r="B45" s="15"/>
      <c r="C45" s="11"/>
      <c r="D45" s="54" t="s">
        <v>28</v>
      </c>
      <c r="E45" s="55" t="s">
        <v>53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55</v>
      </c>
      <c r="L45" s="41">
        <v>43.25</v>
      </c>
    </row>
    <row r="46" spans="1:12" ht="14.4" x14ac:dyDescent="0.3">
      <c r="A46" s="23"/>
      <c r="B46" s="15"/>
      <c r="C46" s="11"/>
      <c r="D46" s="7" t="s">
        <v>22</v>
      </c>
      <c r="E46" s="55" t="s">
        <v>54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56</v>
      </c>
      <c r="L46" s="41">
        <v>7</v>
      </c>
    </row>
    <row r="47" spans="1:12" ht="14.4" x14ac:dyDescent="0.3">
      <c r="A47" s="23"/>
      <c r="B47" s="15"/>
      <c r="C47" s="11"/>
      <c r="D47" s="7" t="s">
        <v>23</v>
      </c>
      <c r="E47" s="55" t="s">
        <v>48</v>
      </c>
      <c r="F47" s="50">
        <v>60</v>
      </c>
      <c r="G47" s="41">
        <v>4.5999999999999996</v>
      </c>
      <c r="H47" s="41">
        <v>0.4</v>
      </c>
      <c r="I47" s="41">
        <v>29.6</v>
      </c>
      <c r="J47" s="41">
        <v>140.6</v>
      </c>
      <c r="K47" s="52" t="s">
        <v>46</v>
      </c>
      <c r="L47" s="41">
        <v>8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22.4</v>
      </c>
      <c r="I51" s="19">
        <f t="shared" ref="I51" si="20">SUM(I44:I50)</f>
        <v>77.5</v>
      </c>
      <c r="J51" s="19">
        <f t="shared" ref="J51:L51" si="21">SUM(J44:J50)</f>
        <v>614.9</v>
      </c>
      <c r="K51" s="25"/>
      <c r="L51" s="19">
        <f t="shared" si="21"/>
        <v>69.210000000000008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22.4</v>
      </c>
      <c r="I62" s="32">
        <f t="shared" ref="I62" si="28">I51+I61</f>
        <v>77.5</v>
      </c>
      <c r="J62" s="32">
        <f t="shared" ref="J62:L62" si="29">J51+J61</f>
        <v>614.9</v>
      </c>
      <c r="K62" s="32"/>
      <c r="L62" s="32">
        <f t="shared" si="29"/>
        <v>69.210000000000008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61</v>
      </c>
      <c r="L63" s="39">
        <v>12</v>
      </c>
    </row>
    <row r="64" spans="1:12" ht="14.4" x14ac:dyDescent="0.3">
      <c r="A64" s="23"/>
      <c r="B64" s="15"/>
      <c r="C64" s="11"/>
      <c r="D64" s="54" t="s">
        <v>28</v>
      </c>
      <c r="E64" s="55" t="s">
        <v>58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62</v>
      </c>
      <c r="L64" s="41">
        <v>39.6</v>
      </c>
    </row>
    <row r="65" spans="1:12" ht="14.4" x14ac:dyDescent="0.3">
      <c r="A65" s="23"/>
      <c r="B65" s="15"/>
      <c r="C65" s="11"/>
      <c r="D65" s="7" t="s">
        <v>22</v>
      </c>
      <c r="E65" s="55" t="s">
        <v>60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63</v>
      </c>
      <c r="L65" s="41">
        <v>5</v>
      </c>
    </row>
    <row r="66" spans="1:12" ht="14.4" x14ac:dyDescent="0.3">
      <c r="A66" s="23"/>
      <c r="B66" s="15"/>
      <c r="C66" s="11"/>
      <c r="D66" s="7" t="s">
        <v>23</v>
      </c>
      <c r="E66" s="55" t="s">
        <v>48</v>
      </c>
      <c r="F66" s="50">
        <v>60</v>
      </c>
      <c r="G66" s="41">
        <v>4.5999999999999996</v>
      </c>
      <c r="H66" s="41">
        <v>0.4</v>
      </c>
      <c r="I66" s="41">
        <v>29.6</v>
      </c>
      <c r="J66" s="41">
        <v>140.6</v>
      </c>
      <c r="K66" s="52" t="s">
        <v>46</v>
      </c>
      <c r="L66" s="41">
        <v>8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54" t="s">
        <v>26</v>
      </c>
      <c r="E68" s="55" t="s">
        <v>59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64</v>
      </c>
      <c r="L68" s="41">
        <v>4.6100000000000003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30.999999999999996</v>
      </c>
      <c r="H70" s="19">
        <f t="shared" ref="H70" si="31">SUM(H63:H69)</f>
        <v>13.3</v>
      </c>
      <c r="I70" s="19">
        <f t="shared" ref="I70" si="32">SUM(I63:I69)</f>
        <v>88.5</v>
      </c>
      <c r="J70" s="19">
        <f t="shared" ref="J70:L70" si="33">SUM(J63:J69)</f>
        <v>598.6</v>
      </c>
      <c r="K70" s="25"/>
      <c r="L70" s="19">
        <f t="shared" si="33"/>
        <v>69.209999999999994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560</v>
      </c>
      <c r="G81" s="32">
        <f t="shared" ref="G81" si="38">G70+G80</f>
        <v>30.999999999999996</v>
      </c>
      <c r="H81" s="32">
        <f t="shared" ref="H81" si="39">H70+H80</f>
        <v>13.3</v>
      </c>
      <c r="I81" s="32">
        <f t="shared" ref="I81" si="40">I70+I80</f>
        <v>88.5</v>
      </c>
      <c r="J81" s="32">
        <f t="shared" ref="J81:L81" si="41">J70+J80</f>
        <v>598.6</v>
      </c>
      <c r="K81" s="32"/>
      <c r="L81" s="32">
        <f t="shared" si="41"/>
        <v>69.209999999999994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65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68</v>
      </c>
      <c r="L82" s="39">
        <v>13</v>
      </c>
    </row>
    <row r="83" spans="1:12" ht="14.4" x14ac:dyDescent="0.3">
      <c r="A83" s="23"/>
      <c r="B83" s="15"/>
      <c r="C83" s="11"/>
      <c r="D83" s="54" t="s">
        <v>28</v>
      </c>
      <c r="E83" s="55" t="s">
        <v>66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69</v>
      </c>
      <c r="L83" s="41">
        <v>18.63</v>
      </c>
    </row>
    <row r="84" spans="1:12" ht="14.4" x14ac:dyDescent="0.3">
      <c r="A84" s="23"/>
      <c r="B84" s="15"/>
      <c r="C84" s="11"/>
      <c r="D84" s="7" t="s">
        <v>22</v>
      </c>
      <c r="E84" s="55" t="s">
        <v>42</v>
      </c>
      <c r="F84" s="41">
        <v>200</v>
      </c>
      <c r="G84" s="41">
        <v>4.7</v>
      </c>
      <c r="H84" s="41">
        <v>3.5</v>
      </c>
      <c r="I84" s="41">
        <v>12.5</v>
      </c>
      <c r="J84" s="41">
        <v>100.4</v>
      </c>
      <c r="K84" s="52" t="s">
        <v>45</v>
      </c>
      <c r="L84" s="41">
        <v>7.58</v>
      </c>
    </row>
    <row r="85" spans="1:12" ht="14.4" x14ac:dyDescent="0.3">
      <c r="A85" s="23"/>
      <c r="B85" s="15"/>
      <c r="C85" s="11"/>
      <c r="D85" s="7" t="s">
        <v>23</v>
      </c>
      <c r="E85" s="55" t="s">
        <v>48</v>
      </c>
      <c r="F85" s="50">
        <v>60</v>
      </c>
      <c r="G85" s="41">
        <v>4.5999999999999996</v>
      </c>
      <c r="H85" s="41">
        <v>0.4</v>
      </c>
      <c r="I85" s="41">
        <v>29.6</v>
      </c>
      <c r="J85" s="41">
        <v>140.6</v>
      </c>
      <c r="K85" s="52" t="s">
        <v>46</v>
      </c>
      <c r="L85" s="41">
        <v>8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54" t="s">
        <v>26</v>
      </c>
      <c r="E87" s="55" t="s">
        <v>67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70</v>
      </c>
      <c r="L87" s="41">
        <v>22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22.4</v>
      </c>
      <c r="I89" s="19">
        <f t="shared" ref="I89" si="44">SUM(I82:I88)</f>
        <v>78.100000000000009</v>
      </c>
      <c r="J89" s="19">
        <f t="shared" ref="J89:L89" si="45">SUM(J82:J88)</f>
        <v>615.6</v>
      </c>
      <c r="K89" s="25"/>
      <c r="L89" s="19">
        <f t="shared" si="45"/>
        <v>69.210000000000008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22.4</v>
      </c>
      <c r="I100" s="32">
        <f t="shared" ref="I100" si="52">I89+I99</f>
        <v>78.100000000000009</v>
      </c>
      <c r="J100" s="32">
        <f t="shared" ref="J100:L100" si="53">J89+J99</f>
        <v>615.6</v>
      </c>
      <c r="K100" s="32"/>
      <c r="L100" s="32">
        <f t="shared" si="53"/>
        <v>69.210000000000008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57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61</v>
      </c>
      <c r="L101" s="39">
        <v>13</v>
      </c>
    </row>
    <row r="102" spans="1:12" ht="14.4" x14ac:dyDescent="0.3">
      <c r="A102" s="23"/>
      <c r="B102" s="15"/>
      <c r="C102" s="11"/>
      <c r="D102" s="54" t="s">
        <v>28</v>
      </c>
      <c r="E102" s="55" t="s">
        <v>53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55</v>
      </c>
      <c r="L102" s="41">
        <v>43.21</v>
      </c>
    </row>
    <row r="103" spans="1:12" ht="14.4" x14ac:dyDescent="0.3">
      <c r="A103" s="23"/>
      <c r="B103" s="15"/>
      <c r="C103" s="11"/>
      <c r="D103" s="7" t="s">
        <v>22</v>
      </c>
      <c r="E103" s="55" t="s">
        <v>60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63</v>
      </c>
      <c r="L103" s="41">
        <v>5</v>
      </c>
    </row>
    <row r="104" spans="1:12" ht="14.4" x14ac:dyDescent="0.3">
      <c r="A104" s="23"/>
      <c r="B104" s="15"/>
      <c r="C104" s="11"/>
      <c r="D104" s="7" t="s">
        <v>23</v>
      </c>
      <c r="E104" s="55" t="s">
        <v>48</v>
      </c>
      <c r="F104" s="50">
        <v>60</v>
      </c>
      <c r="G104" s="41">
        <v>4.5999999999999996</v>
      </c>
      <c r="H104" s="41">
        <v>0.4</v>
      </c>
      <c r="I104" s="41">
        <v>29.6</v>
      </c>
      <c r="J104" s="41">
        <v>140.6</v>
      </c>
      <c r="K104" s="52" t="s">
        <v>46</v>
      </c>
      <c r="L104" s="41">
        <v>8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22.4</v>
      </c>
      <c r="I108" s="19">
        <f t="shared" si="54"/>
        <v>86.7</v>
      </c>
      <c r="J108" s="19">
        <f t="shared" si="54"/>
        <v>666.8</v>
      </c>
      <c r="K108" s="25"/>
      <c r="L108" s="19">
        <f t="shared" ref="L108" si="55">SUM(L101:L107)</f>
        <v>69.210000000000008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22.4</v>
      </c>
      <c r="I119" s="32">
        <f t="shared" ref="I119" si="60">I108+I118</f>
        <v>86.7</v>
      </c>
      <c r="J119" s="32">
        <f t="shared" ref="J119:L119" si="61">J108+J118</f>
        <v>666.8</v>
      </c>
      <c r="K119" s="32"/>
      <c r="L119" s="32">
        <f t="shared" si="61"/>
        <v>69.210000000000008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71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72</v>
      </c>
      <c r="L120" s="39">
        <v>11</v>
      </c>
    </row>
    <row r="121" spans="1:12" ht="14.4" x14ac:dyDescent="0.3">
      <c r="A121" s="14"/>
      <c r="B121" s="15"/>
      <c r="C121" s="11"/>
      <c r="D121" s="54" t="s">
        <v>28</v>
      </c>
      <c r="E121" s="55" t="s">
        <v>47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50</v>
      </c>
      <c r="L121" s="41">
        <v>34</v>
      </c>
    </row>
    <row r="122" spans="1:12" ht="14.4" x14ac:dyDescent="0.3">
      <c r="A122" s="14"/>
      <c r="B122" s="15"/>
      <c r="C122" s="11"/>
      <c r="D122" s="7" t="s">
        <v>22</v>
      </c>
      <c r="E122" s="55" t="s">
        <v>54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56</v>
      </c>
      <c r="L122" s="41">
        <v>7</v>
      </c>
    </row>
    <row r="123" spans="1:12" ht="14.4" x14ac:dyDescent="0.3">
      <c r="A123" s="14"/>
      <c r="B123" s="15"/>
      <c r="C123" s="11"/>
      <c r="D123" s="7" t="s">
        <v>23</v>
      </c>
      <c r="E123" s="55" t="s">
        <v>48</v>
      </c>
      <c r="F123" s="50">
        <v>60</v>
      </c>
      <c r="G123" s="41">
        <v>4.5999999999999996</v>
      </c>
      <c r="H123" s="41">
        <v>0.4</v>
      </c>
      <c r="I123" s="41">
        <v>29.6</v>
      </c>
      <c r="J123" s="41">
        <v>140.6</v>
      </c>
      <c r="K123" s="52" t="s">
        <v>46</v>
      </c>
      <c r="L123" s="41">
        <v>8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54" t="s">
        <v>26</v>
      </c>
      <c r="E125" s="55" t="s">
        <v>49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51</v>
      </c>
      <c r="L125" s="41">
        <v>9.2100000000000009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13.1</v>
      </c>
      <c r="I127" s="19">
        <f t="shared" si="62"/>
        <v>80.2</v>
      </c>
      <c r="J127" s="19">
        <f t="shared" si="62"/>
        <v>572.79999999999995</v>
      </c>
      <c r="K127" s="25"/>
      <c r="L127" s="19">
        <f t="shared" ref="L127" si="63">SUM(L120:L126)</f>
        <v>69.210000000000008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13.1</v>
      </c>
      <c r="I138" s="32">
        <f t="shared" ref="I138" si="68">I127+I137</f>
        <v>80.2</v>
      </c>
      <c r="J138" s="32">
        <f t="shared" ref="J138:L138" si="69">J127+J137</f>
        <v>572.79999999999995</v>
      </c>
      <c r="K138" s="32"/>
      <c r="L138" s="32">
        <f t="shared" si="69"/>
        <v>69.210000000000008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73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75</v>
      </c>
      <c r="L139" s="39">
        <v>42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86</v>
      </c>
      <c r="F141" s="41">
        <v>200</v>
      </c>
      <c r="G141" s="41">
        <v>0</v>
      </c>
      <c r="H141" s="41">
        <v>0</v>
      </c>
      <c r="I141" s="41">
        <v>19</v>
      </c>
      <c r="J141" s="41">
        <v>78</v>
      </c>
      <c r="K141" s="52" t="s">
        <v>46</v>
      </c>
      <c r="L141" s="41">
        <v>11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48</v>
      </c>
      <c r="F142" s="50">
        <v>60</v>
      </c>
      <c r="G142" s="41">
        <v>4.5999999999999996</v>
      </c>
      <c r="H142" s="41">
        <v>0.4</v>
      </c>
      <c r="I142" s="41">
        <v>29.6</v>
      </c>
      <c r="J142" s="41">
        <v>140.6</v>
      </c>
      <c r="K142" s="52" t="s">
        <v>46</v>
      </c>
      <c r="L142" s="41">
        <v>8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54" t="s">
        <v>26</v>
      </c>
      <c r="E144" s="55" t="s">
        <v>74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76</v>
      </c>
      <c r="L144" s="41">
        <v>8.2100000000000009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20.9</v>
      </c>
      <c r="H146" s="19">
        <f t="shared" si="70"/>
        <v>21.2</v>
      </c>
      <c r="I146" s="19">
        <f t="shared" si="70"/>
        <v>93</v>
      </c>
      <c r="J146" s="19">
        <f t="shared" si="70"/>
        <v>648.29999999999995</v>
      </c>
      <c r="K146" s="25"/>
      <c r="L146" s="19">
        <f t="shared" ref="L146" si="71">SUM(L139:L145)</f>
        <v>69.210000000000008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520</v>
      </c>
      <c r="G157" s="32">
        <f t="shared" ref="G157" si="74">G146+G156</f>
        <v>20.9</v>
      </c>
      <c r="H157" s="32">
        <f t="shared" ref="H157" si="75">H146+H156</f>
        <v>21.2</v>
      </c>
      <c r="I157" s="32">
        <f t="shared" ref="I157" si="76">I146+I156</f>
        <v>93</v>
      </c>
      <c r="J157" s="32">
        <f t="shared" ref="J157:L157" si="77">J146+J156</f>
        <v>648.29999999999995</v>
      </c>
      <c r="K157" s="32"/>
      <c r="L157" s="32">
        <f t="shared" si="77"/>
        <v>69.210000000000008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85</v>
      </c>
      <c r="F158" s="39">
        <v>150</v>
      </c>
      <c r="G158" s="39">
        <v>3.1</v>
      </c>
      <c r="H158" s="39">
        <v>5.3</v>
      </c>
      <c r="I158" s="39">
        <v>19.8</v>
      </c>
      <c r="J158" s="39">
        <v>139.4</v>
      </c>
      <c r="K158" s="56" t="s">
        <v>87</v>
      </c>
      <c r="L158" s="39">
        <v>14.21</v>
      </c>
    </row>
    <row r="159" spans="1:12" ht="14.4" x14ac:dyDescent="0.3">
      <c r="A159" s="23"/>
      <c r="B159" s="15"/>
      <c r="C159" s="11"/>
      <c r="D159" s="54" t="s">
        <v>28</v>
      </c>
      <c r="E159" s="55" t="s">
        <v>77</v>
      </c>
      <c r="F159" s="41">
        <v>90</v>
      </c>
      <c r="G159" s="41">
        <v>15.1</v>
      </c>
      <c r="H159" s="41">
        <v>14.3</v>
      </c>
      <c r="I159" s="41">
        <v>6</v>
      </c>
      <c r="J159" s="41">
        <v>212.8</v>
      </c>
      <c r="K159" s="52" t="s">
        <v>79</v>
      </c>
      <c r="L159" s="41">
        <v>30</v>
      </c>
    </row>
    <row r="160" spans="1:12" ht="14.4" x14ac:dyDescent="0.3">
      <c r="A160" s="23"/>
      <c r="B160" s="15"/>
      <c r="C160" s="11"/>
      <c r="D160" s="7" t="s">
        <v>22</v>
      </c>
      <c r="E160" s="55" t="s">
        <v>60</v>
      </c>
      <c r="F160" s="41">
        <v>200</v>
      </c>
      <c r="G160" s="41">
        <v>0.2</v>
      </c>
      <c r="H160" s="41">
        <v>0</v>
      </c>
      <c r="I160" s="41">
        <v>6.4</v>
      </c>
      <c r="J160" s="41">
        <v>26.8</v>
      </c>
      <c r="K160" s="52" t="s">
        <v>63</v>
      </c>
      <c r="L160" s="41">
        <v>5</v>
      </c>
    </row>
    <row r="161" spans="1:12" ht="14.4" x14ac:dyDescent="0.3">
      <c r="A161" s="23"/>
      <c r="B161" s="15"/>
      <c r="C161" s="11"/>
      <c r="D161" s="7" t="s">
        <v>23</v>
      </c>
      <c r="E161" s="55" t="s">
        <v>48</v>
      </c>
      <c r="F161" s="50">
        <v>60</v>
      </c>
      <c r="G161" s="41">
        <v>4.5999999999999996</v>
      </c>
      <c r="H161" s="41">
        <v>0.4</v>
      </c>
      <c r="I161" s="41">
        <v>29.6</v>
      </c>
      <c r="J161" s="41">
        <v>140.6</v>
      </c>
      <c r="K161" s="52" t="s">
        <v>46</v>
      </c>
      <c r="L161" s="41">
        <v>8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54" t="s">
        <v>26</v>
      </c>
      <c r="E163" s="55" t="s">
        <v>78</v>
      </c>
      <c r="F163" s="41">
        <v>60</v>
      </c>
      <c r="G163" s="41">
        <v>0.9</v>
      </c>
      <c r="H163" s="41">
        <v>0.2</v>
      </c>
      <c r="I163" s="41">
        <v>12.9</v>
      </c>
      <c r="J163" s="41">
        <v>56.8</v>
      </c>
      <c r="K163" s="52" t="s">
        <v>80</v>
      </c>
      <c r="L163" s="41">
        <v>12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23.9</v>
      </c>
      <c r="H165" s="19">
        <f t="shared" si="78"/>
        <v>20.2</v>
      </c>
      <c r="I165" s="19">
        <f t="shared" si="78"/>
        <v>74.7</v>
      </c>
      <c r="J165" s="19">
        <f t="shared" si="78"/>
        <v>576.4</v>
      </c>
      <c r="K165" s="25"/>
      <c r="L165" s="19">
        <f t="shared" ref="L165" si="79">SUM(L158:L164)</f>
        <v>69.210000000000008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560</v>
      </c>
      <c r="G176" s="32">
        <f t="shared" ref="G176" si="82">G165+G175</f>
        <v>23.9</v>
      </c>
      <c r="H176" s="32">
        <f t="shared" ref="H176" si="83">H165+H175</f>
        <v>20.2</v>
      </c>
      <c r="I176" s="32">
        <f t="shared" ref="I176" si="84">I165+I175</f>
        <v>74.7</v>
      </c>
      <c r="J176" s="32">
        <f t="shared" ref="J176:L176" si="85">J165+J175</f>
        <v>576.4</v>
      </c>
      <c r="K176" s="32"/>
      <c r="L176" s="32">
        <f t="shared" si="85"/>
        <v>69.210000000000008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81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82</v>
      </c>
      <c r="L177" s="39">
        <v>35.5</v>
      </c>
    </row>
    <row r="178" spans="1:12" ht="14.4" x14ac:dyDescent="0.3">
      <c r="A178" s="23"/>
      <c r="B178" s="15"/>
      <c r="C178" s="11"/>
      <c r="D178" s="54" t="s">
        <v>28</v>
      </c>
      <c r="E178" s="55" t="s">
        <v>58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62</v>
      </c>
      <c r="L178" s="41">
        <v>14.5</v>
      </c>
    </row>
    <row r="179" spans="1:12" ht="14.4" x14ac:dyDescent="0.3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41">
        <v>11.21</v>
      </c>
    </row>
    <row r="180" spans="1:12" ht="14.4" x14ac:dyDescent="0.3">
      <c r="A180" s="23"/>
      <c r="B180" s="15"/>
      <c r="C180" s="11"/>
      <c r="D180" s="7" t="s">
        <v>23</v>
      </c>
      <c r="E180" s="55" t="s">
        <v>48</v>
      </c>
      <c r="F180" s="50">
        <v>60</v>
      </c>
      <c r="G180" s="41">
        <v>4.5999999999999996</v>
      </c>
      <c r="H180" s="41">
        <v>0.4</v>
      </c>
      <c r="I180" s="41">
        <v>29.6</v>
      </c>
      <c r="J180" s="41">
        <v>140.6</v>
      </c>
      <c r="K180" s="52" t="s">
        <v>46</v>
      </c>
      <c r="L180" s="41">
        <v>8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12.3</v>
      </c>
      <c r="I184" s="19">
        <f t="shared" si="86"/>
        <v>68.7</v>
      </c>
      <c r="J184" s="19">
        <f t="shared" si="86"/>
        <v>506.30000000000007</v>
      </c>
      <c r="K184" s="25"/>
      <c r="L184" s="19">
        <f t="shared" ref="L184" si="87">SUM(L177:L183)</f>
        <v>69.210000000000008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12.3</v>
      </c>
      <c r="I195" s="32">
        <f t="shared" ref="I195" si="92">I184+I194</f>
        <v>68.7</v>
      </c>
      <c r="J195" s="32">
        <f t="shared" ref="J195:L195" si="93">J184+J194</f>
        <v>506.30000000000007</v>
      </c>
      <c r="K195" s="32"/>
      <c r="L195" s="32">
        <f t="shared" si="93"/>
        <v>69.210000000000008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</v>
      </c>
      <c r="H196" s="34">
        <f t="shared" si="94"/>
        <v>18.8</v>
      </c>
      <c r="I196" s="34">
        <f t="shared" si="94"/>
        <v>82.010000000000019</v>
      </c>
      <c r="J196" s="34">
        <f t="shared" si="94"/>
        <v>600.39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69.210000000000022</v>
      </c>
    </row>
  </sheetData>
  <customSheetViews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  <customSheetView guid="{45B970C7-E7BE-4075-8B7D-42BE1A3AEFDE}">
      <pane xSplit="4" ySplit="5" topLeftCell="E132" activePane="bottomRight" state="frozen"/>
      <selection pane="bottomRight" activeCell="L2" sqref="L2"/>
      <pageMargins left="0.7" right="0.7" top="0.75" bottom="0.75" header="0.3" footer="0.3"/>
      <pageSetup paperSize="9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Кинель 3</cp:lastModifiedBy>
  <dcterms:created xsi:type="dcterms:W3CDTF">2022-05-16T14:23:56Z</dcterms:created>
  <dcterms:modified xsi:type="dcterms:W3CDTF">2025-03-06T08:37:15Z</dcterms:modified>
</cp:coreProperties>
</file>